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75" windowHeight="9165"/>
  </bookViews>
  <sheets>
    <sheet name="笔试+面试" sheetId="4" r:id="rId1"/>
  </sheets>
  <definedNames>
    <definedName name="_xlnm.Print_Titles" localSheetId="0">'笔试+面试'!$1:$2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<sst xmlns="http://schemas.openxmlformats.org/spreadsheetml/2006/main" count="191" uniqueCount="104">
  <si>
    <t>绥棱县2026年事业单位公开招聘工作人员考试总成绩及拟进入考察、体检人员名单</t>
  </si>
  <si>
    <t>序号</t>
  </si>
  <si>
    <t>招聘单位</t>
  </si>
  <si>
    <t>岗位代码</t>
  </si>
  <si>
    <t>岗位
名称</t>
  </si>
  <si>
    <t>招聘
人数</t>
  </si>
  <si>
    <t>准考证号</t>
  </si>
  <si>
    <t>姓 名</t>
  </si>
  <si>
    <t>笔试总成绩</t>
  </si>
  <si>
    <t>笔试总成绩
*60%</t>
  </si>
  <si>
    <t>面试
成绩</t>
  </si>
  <si>
    <t>面试成绩
*40%</t>
  </si>
  <si>
    <t>考试
总成绩</t>
  </si>
  <si>
    <t>备注</t>
  </si>
  <si>
    <t>绥棱县
幼儿园</t>
  </si>
  <si>
    <t>幼儿教师</t>
  </si>
  <si>
    <t>20260403</t>
  </si>
  <si>
    <t>周博</t>
  </si>
  <si>
    <t>拟进入考察、体检</t>
  </si>
  <si>
    <t>20260922</t>
  </si>
  <si>
    <t>鲍泉名</t>
  </si>
  <si>
    <t>20260218</t>
  </si>
  <si>
    <t>刘宛宣</t>
  </si>
  <si>
    <t>20260625</t>
  </si>
  <si>
    <t>刘保芳</t>
  </si>
  <si>
    <t>20260707</t>
  </si>
  <si>
    <t>王宏梅</t>
  </si>
  <si>
    <t>20260217</t>
  </si>
  <si>
    <t>付欣雨</t>
  </si>
  <si>
    <t>绥棱县实验幼儿园</t>
  </si>
  <si>
    <t>20260803</t>
  </si>
  <si>
    <t>王天玉</t>
  </si>
  <si>
    <t>20260829</t>
  </si>
  <si>
    <t>宋博</t>
  </si>
  <si>
    <t>20260617</t>
  </si>
  <si>
    <t>王茜</t>
  </si>
  <si>
    <t>20260313</t>
  </si>
  <si>
    <t>金雨欣</t>
  </si>
  <si>
    <t>20260427</t>
  </si>
  <si>
    <t>赵希真</t>
  </si>
  <si>
    <t>20260409</t>
  </si>
  <si>
    <t>徐海恬</t>
  </si>
  <si>
    <t>20260823</t>
  </si>
  <si>
    <t>刘研</t>
  </si>
  <si>
    <t>20260319</t>
  </si>
  <si>
    <t>张敬一</t>
  </si>
  <si>
    <t>20260816</t>
  </si>
  <si>
    <t>姜楠</t>
  </si>
  <si>
    <t>20260618</t>
  </si>
  <si>
    <t>张珊珊</t>
  </si>
  <si>
    <t>20260819</t>
  </si>
  <si>
    <t>孙丽丽</t>
  </si>
  <si>
    <t>20260109</t>
  </si>
  <si>
    <t>王若羽</t>
  </si>
  <si>
    <t>20260108</t>
  </si>
  <si>
    <t>徐玺砚</t>
  </si>
  <si>
    <t>20260810</t>
  </si>
  <si>
    <t>朱鑫宇</t>
  </si>
  <si>
    <t>20260828</t>
  </si>
  <si>
    <t>刘璇</t>
  </si>
  <si>
    <t>20260620</t>
  </si>
  <si>
    <t>常明琪</t>
  </si>
  <si>
    <t>20260615</t>
  </si>
  <si>
    <t>贾雯雯</t>
  </si>
  <si>
    <t>20260210</t>
  </si>
  <si>
    <t>冯尚媛</t>
  </si>
  <si>
    <t>20260230</t>
  </si>
  <si>
    <t>张俊</t>
  </si>
  <si>
    <t>20260311</t>
  </si>
  <si>
    <t>孙金羽</t>
  </si>
  <si>
    <t>20260902</t>
  </si>
  <si>
    <t>姚力新</t>
  </si>
  <si>
    <t>20260315</t>
  </si>
  <si>
    <t>高宏宇</t>
  </si>
  <si>
    <t>20260118</t>
  </si>
  <si>
    <t>李美慧</t>
  </si>
  <si>
    <t>20260229</t>
  </si>
  <si>
    <t>尹书敬</t>
  </si>
  <si>
    <t>缺考</t>
  </si>
  <si>
    <t>绥棱县综合高级中学</t>
  </si>
  <si>
    <t>专任教师</t>
  </si>
  <si>
    <t>20260414</t>
  </si>
  <si>
    <t>崔舒雯</t>
  </si>
  <si>
    <t>20260305</t>
  </si>
  <si>
    <t>宋喜玲</t>
  </si>
  <si>
    <t>绥棱县第一中学</t>
  </si>
  <si>
    <t>俄语教师</t>
  </si>
  <si>
    <t>20260913</t>
  </si>
  <si>
    <t>张奥</t>
  </si>
  <si>
    <t>20260205</t>
  </si>
  <si>
    <t>尹佳玲</t>
  </si>
  <si>
    <t>20260606</t>
  </si>
  <si>
    <t>闵思嘉</t>
  </si>
  <si>
    <t>20260126</t>
  </si>
  <si>
    <t>牛淼</t>
  </si>
  <si>
    <t>20260402</t>
  </si>
  <si>
    <t>姜鑫平</t>
  </si>
  <si>
    <t>20260417</t>
  </si>
  <si>
    <t>陈晨</t>
  </si>
  <si>
    <t>20260623</t>
  </si>
  <si>
    <t>王美薇</t>
  </si>
  <si>
    <t>绥棱县林业中学</t>
  </si>
  <si>
    <t>20260416</t>
  </si>
  <si>
    <t>吴佳阳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</si>
</sst>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54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13" xfId="51"/>
    <cellStyle name="常规 2" xfId="52"/>
    <cellStyle name="常规 2 3" xfId="53"/>
    <cellStyle name="常规 3" xfId="54"/>
    <cellStyle name="常规 4" xfId="55"/>
    <cellStyle name="常规 5" xfId="56"/>
    <cellStyle name="常规 6" xfId="57"/>
    <cellStyle name="常规 7" xfId="58"/>
    <cellStyle name="常规 7 2" xfId="59"/>
    <cellStyle name="常规 8" xfId="60"/>
    <cellStyle name="常规 9" xfId="61"/>
    <cellStyle name="常规 10" xfId="62"/>
    <cellStyle name="常规 14" xfId="6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A1" sqref="A1:M1"/>
    </sheetView>
  </sheetViews>
  <sheetFormatPr defaultColWidth="9" defaultRowHeight="34.95" customHeight="1"/>
  <cols>
    <col min="1" max="1" width="5.625" style="3" customWidth="1"/>
    <col min="2" max="2" width="18.125" style="4" customWidth="1"/>
    <col min="3" max="3" width="11.0833333333333" style="4" customWidth="1"/>
    <col min="4" max="4" width="10" style="4" customWidth="1"/>
    <col min="5" max="5" width="5.5" style="5" customWidth="1"/>
    <col min="6" max="6" width="9.25" style="5" customWidth="1"/>
    <col min="7" max="7" width="7.125" style="6" customWidth="1"/>
    <col min="8" max="8" width="7.125" style="1" customWidth="1"/>
    <col min="9" max="9" width="8.90833333333333" style="1" customWidth="1"/>
    <col min="10" max="10" width="8.89166666666667" style="1"/>
    <col min="11" max="11" width="8.875" style="1" customWidth="1"/>
    <col min="12" max="12" width="7.375" style="1" customWidth="1"/>
    <col min="13" max="13" width="18.5" style="1" customWidth="1"/>
    <col min="14" max="16361" width="8.89166666666667" style="1"/>
    <col min="16362" max="16384" width="9" style="1"/>
  </cols>
  <sheetData>
    <row r="1" s="1" customFormat="1" ht="38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46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22" customHeight="1" spans="1:13">
      <c r="A3" s="9">
        <f>ROW()-2</f>
        <v>1</v>
      </c>
      <c r="B3" s="10" t="s">
        <v>14</v>
      </c>
      <c r="C3" s="11">
        <v>2026001</v>
      </c>
      <c r="D3" s="10" t="s">
        <v>15</v>
      </c>
      <c r="E3" s="12">
        <v>2</v>
      </c>
      <c r="F3" s="10" t="s">
        <v>16</v>
      </c>
      <c r="G3" s="13" t="s">
        <v>17</v>
      </c>
      <c r="H3" s="14">
        <v>82.3</v>
      </c>
      <c r="I3" s="14">
        <f t="shared" ref="I3:I32" si="0">H3*0.6</f>
        <v>49.38</v>
      </c>
      <c r="J3" s="15">
        <v>80.274</v>
      </c>
      <c r="K3" s="16">
        <f t="shared" ref="K3:K31" si="1">ROUND(J3*0.4,3)</f>
        <v>32.11</v>
      </c>
      <c r="L3" s="12">
        <f t="shared" ref="L3:L40" si="2">K3+I3</f>
        <v>81.49</v>
      </c>
      <c r="M3" s="14" t="s">
        <v>18</v>
      </c>
    </row>
    <row r="4" s="2" customFormat="1" ht="22" customHeight="1" spans="1:13">
      <c r="A4" s="9">
        <f t="shared" ref="A4:A33" si="3">ROW()-2</f>
        <v>2</v>
      </c>
      <c r="B4" s="10" t="s">
        <v>14</v>
      </c>
      <c r="C4" s="11">
        <v>2026001</v>
      </c>
      <c r="D4" s="10" t="s">
        <v>15</v>
      </c>
      <c r="E4" s="12">
        <v>2</v>
      </c>
      <c r="F4" s="10" t="s">
        <v>19</v>
      </c>
      <c r="G4" s="13" t="s">
        <v>20</v>
      </c>
      <c r="H4" s="14">
        <v>79.9</v>
      </c>
      <c r="I4" s="14">
        <f t="shared" si="0"/>
        <v>47.94</v>
      </c>
      <c r="J4" s="15">
        <v>82.05</v>
      </c>
      <c r="K4" s="16">
        <f t="shared" si="1"/>
        <v>32.82</v>
      </c>
      <c r="L4" s="12">
        <f t="shared" si="2"/>
        <v>80.76</v>
      </c>
      <c r="M4" s="14" t="s">
        <v>18</v>
      </c>
    </row>
    <row r="5" s="2" customFormat="1" ht="22" customHeight="1" spans="1:13">
      <c r="A5" s="9">
        <f t="shared" si="3"/>
        <v>3</v>
      </c>
      <c r="B5" s="10" t="s">
        <v>14</v>
      </c>
      <c r="C5" s="11">
        <v>2026001</v>
      </c>
      <c r="D5" s="10" t="s">
        <v>15</v>
      </c>
      <c r="E5" s="12">
        <v>2</v>
      </c>
      <c r="F5" s="10" t="s">
        <v>21</v>
      </c>
      <c r="G5" s="13" t="s">
        <v>22</v>
      </c>
      <c r="H5" s="14">
        <v>78.9</v>
      </c>
      <c r="I5" s="14">
        <f t="shared" si="0"/>
        <v>47.34</v>
      </c>
      <c r="J5" s="15">
        <v>80.204</v>
      </c>
      <c r="K5" s="16">
        <f t="shared" si="1"/>
        <v>32.082</v>
      </c>
      <c r="L5" s="12">
        <f t="shared" si="2"/>
        <v>79.422</v>
      </c>
      <c r="M5" s="14"/>
    </row>
    <row r="6" s="2" customFormat="1" ht="22" customHeight="1" spans="1:13">
      <c r="A6" s="9">
        <f t="shared" si="3"/>
        <v>4</v>
      </c>
      <c r="B6" s="10" t="s">
        <v>14</v>
      </c>
      <c r="C6" s="11">
        <v>2026001</v>
      </c>
      <c r="D6" s="10" t="s">
        <v>15</v>
      </c>
      <c r="E6" s="12">
        <v>2</v>
      </c>
      <c r="F6" s="10" t="s">
        <v>23</v>
      </c>
      <c r="G6" s="13" t="s">
        <v>24</v>
      </c>
      <c r="H6" s="14">
        <v>78</v>
      </c>
      <c r="I6" s="14">
        <f t="shared" si="0"/>
        <v>46.8</v>
      </c>
      <c r="J6" s="15">
        <v>79.472</v>
      </c>
      <c r="K6" s="16">
        <f t="shared" si="1"/>
        <v>31.789</v>
      </c>
      <c r="L6" s="12">
        <f t="shared" si="2"/>
        <v>78.589</v>
      </c>
      <c r="M6" s="14"/>
    </row>
    <row r="7" s="2" customFormat="1" ht="22" customHeight="1" spans="1:13">
      <c r="A7" s="9">
        <f t="shared" si="3"/>
        <v>5</v>
      </c>
      <c r="B7" s="10" t="s">
        <v>14</v>
      </c>
      <c r="C7" s="11">
        <v>2026001</v>
      </c>
      <c r="D7" s="10" t="s">
        <v>15</v>
      </c>
      <c r="E7" s="12">
        <v>2</v>
      </c>
      <c r="F7" s="10" t="s">
        <v>25</v>
      </c>
      <c r="G7" s="13" t="s">
        <v>26</v>
      </c>
      <c r="H7" s="14">
        <v>75.8</v>
      </c>
      <c r="I7" s="14">
        <f t="shared" si="0"/>
        <v>45.48</v>
      </c>
      <c r="J7" s="15">
        <v>81.366</v>
      </c>
      <c r="K7" s="16">
        <f t="shared" si="1"/>
        <v>32.546</v>
      </c>
      <c r="L7" s="12">
        <f t="shared" si="2"/>
        <v>78.026</v>
      </c>
      <c r="M7" s="14"/>
    </row>
    <row r="8" s="2" customFormat="1" ht="22" customHeight="1" spans="1:13">
      <c r="A8" s="9">
        <f t="shared" si="3"/>
        <v>6</v>
      </c>
      <c r="B8" s="10" t="s">
        <v>14</v>
      </c>
      <c r="C8" s="11">
        <v>2026001</v>
      </c>
      <c r="D8" s="10" t="s">
        <v>15</v>
      </c>
      <c r="E8" s="12">
        <v>2</v>
      </c>
      <c r="F8" s="10" t="s">
        <v>27</v>
      </c>
      <c r="G8" s="13" t="s">
        <v>28</v>
      </c>
      <c r="H8" s="14">
        <v>75.3</v>
      </c>
      <c r="I8" s="14">
        <f t="shared" si="0"/>
        <v>45.18</v>
      </c>
      <c r="J8" s="15">
        <v>76</v>
      </c>
      <c r="K8" s="16">
        <f t="shared" si="1"/>
        <v>30.4</v>
      </c>
      <c r="L8" s="12">
        <f t="shared" si="2"/>
        <v>75.58</v>
      </c>
      <c r="M8" s="14"/>
    </row>
    <row r="9" s="2" customFormat="1" ht="22" customHeight="1" spans="1:13">
      <c r="A9" s="9">
        <f t="shared" si="3"/>
        <v>7</v>
      </c>
      <c r="B9" s="17" t="s">
        <v>29</v>
      </c>
      <c r="C9" s="18">
        <v>2026002</v>
      </c>
      <c r="D9" s="17" t="s">
        <v>15</v>
      </c>
      <c r="E9" s="19">
        <v>8</v>
      </c>
      <c r="F9" s="17" t="s">
        <v>30</v>
      </c>
      <c r="G9" s="20" t="s">
        <v>31</v>
      </c>
      <c r="H9" s="14">
        <v>85.6</v>
      </c>
      <c r="I9" s="14">
        <f t="shared" si="0"/>
        <v>51.36</v>
      </c>
      <c r="J9" s="21">
        <v>82.354</v>
      </c>
      <c r="K9" s="16">
        <f t="shared" si="1"/>
        <v>32.942</v>
      </c>
      <c r="L9" s="12">
        <f t="shared" si="2"/>
        <v>84.302</v>
      </c>
      <c r="M9" s="14" t="s">
        <v>18</v>
      </c>
    </row>
    <row r="10" s="2" customFormat="1" ht="22" customHeight="1" spans="1:13">
      <c r="A10" s="9">
        <f t="shared" si="3"/>
        <v>8</v>
      </c>
      <c r="B10" s="17" t="s">
        <v>29</v>
      </c>
      <c r="C10" s="18">
        <v>2026002</v>
      </c>
      <c r="D10" s="17" t="s">
        <v>15</v>
      </c>
      <c r="E10" s="19">
        <v>8</v>
      </c>
      <c r="F10" s="17" t="s">
        <v>32</v>
      </c>
      <c r="G10" s="20" t="s">
        <v>33</v>
      </c>
      <c r="H10" s="14">
        <v>85.2</v>
      </c>
      <c r="I10" s="14">
        <f t="shared" si="0"/>
        <v>51.12</v>
      </c>
      <c r="J10" s="21">
        <v>81.23</v>
      </c>
      <c r="K10" s="16">
        <f t="shared" si="1"/>
        <v>32.492</v>
      </c>
      <c r="L10" s="12">
        <f t="shared" si="2"/>
        <v>83.612</v>
      </c>
      <c r="M10" s="14" t="s">
        <v>18</v>
      </c>
    </row>
    <row r="11" s="2" customFormat="1" ht="22" customHeight="1" spans="1:13">
      <c r="A11" s="9">
        <f t="shared" si="3"/>
        <v>9</v>
      </c>
      <c r="B11" s="17" t="s">
        <v>29</v>
      </c>
      <c r="C11" s="18">
        <v>2026002</v>
      </c>
      <c r="D11" s="17" t="s">
        <v>15</v>
      </c>
      <c r="E11" s="19">
        <v>8</v>
      </c>
      <c r="F11" s="17" t="s">
        <v>34</v>
      </c>
      <c r="G11" s="20" t="s">
        <v>35</v>
      </c>
      <c r="H11" s="14">
        <v>85.1</v>
      </c>
      <c r="I11" s="14">
        <f t="shared" si="0"/>
        <v>51.06</v>
      </c>
      <c r="J11" s="21">
        <v>79.232</v>
      </c>
      <c r="K11" s="16">
        <f t="shared" si="1"/>
        <v>31.693</v>
      </c>
      <c r="L11" s="12">
        <f t="shared" si="2"/>
        <v>82.753</v>
      </c>
      <c r="M11" s="14" t="s">
        <v>18</v>
      </c>
    </row>
    <row r="12" s="2" customFormat="1" ht="22" customHeight="1" spans="1:13">
      <c r="A12" s="9">
        <f t="shared" si="3"/>
        <v>10</v>
      </c>
      <c r="B12" s="17" t="s">
        <v>29</v>
      </c>
      <c r="C12" s="18">
        <v>2026002</v>
      </c>
      <c r="D12" s="17" t="s">
        <v>15</v>
      </c>
      <c r="E12" s="19">
        <v>8</v>
      </c>
      <c r="F12" s="17" t="s">
        <v>36</v>
      </c>
      <c r="G12" s="20" t="s">
        <v>37</v>
      </c>
      <c r="H12" s="14">
        <v>81.4</v>
      </c>
      <c r="I12" s="14">
        <f t="shared" si="0"/>
        <v>48.84</v>
      </c>
      <c r="J12" s="21">
        <v>80.182</v>
      </c>
      <c r="K12" s="16">
        <f t="shared" si="1"/>
        <v>32.073</v>
      </c>
      <c r="L12" s="12">
        <f t="shared" si="2"/>
        <v>80.913</v>
      </c>
      <c r="M12" s="14" t="s">
        <v>18</v>
      </c>
    </row>
    <row r="13" s="2" customFormat="1" ht="22" customHeight="1" spans="1:13">
      <c r="A13" s="9">
        <f t="shared" si="3"/>
        <v>11</v>
      </c>
      <c r="B13" s="17" t="s">
        <v>29</v>
      </c>
      <c r="C13" s="18">
        <v>2026002</v>
      </c>
      <c r="D13" s="17" t="s">
        <v>15</v>
      </c>
      <c r="E13" s="19">
        <v>8</v>
      </c>
      <c r="F13" s="17" t="s">
        <v>38</v>
      </c>
      <c r="G13" s="20" t="s">
        <v>39</v>
      </c>
      <c r="H13" s="14">
        <v>79.2</v>
      </c>
      <c r="I13" s="14">
        <f t="shared" si="0"/>
        <v>47.52</v>
      </c>
      <c r="J13" s="21">
        <v>82.604</v>
      </c>
      <c r="K13" s="16">
        <f t="shared" si="1"/>
        <v>33.042</v>
      </c>
      <c r="L13" s="12">
        <f t="shared" si="2"/>
        <v>80.562</v>
      </c>
      <c r="M13" s="14" t="s">
        <v>18</v>
      </c>
    </row>
    <row r="14" s="2" customFormat="1" ht="22" customHeight="1" spans="1:13">
      <c r="A14" s="9">
        <f t="shared" si="3"/>
        <v>12</v>
      </c>
      <c r="B14" s="17" t="s">
        <v>29</v>
      </c>
      <c r="C14" s="18">
        <v>2026002</v>
      </c>
      <c r="D14" s="17" t="s">
        <v>15</v>
      </c>
      <c r="E14" s="19">
        <v>8</v>
      </c>
      <c r="F14" s="17" t="s">
        <v>40</v>
      </c>
      <c r="G14" s="20" t="s">
        <v>41</v>
      </c>
      <c r="H14" s="14">
        <v>79.9</v>
      </c>
      <c r="I14" s="14">
        <f t="shared" si="0"/>
        <v>47.94</v>
      </c>
      <c r="J14" s="21">
        <v>81.514</v>
      </c>
      <c r="K14" s="16">
        <f t="shared" si="1"/>
        <v>32.606</v>
      </c>
      <c r="L14" s="12">
        <f t="shared" si="2"/>
        <v>80.546</v>
      </c>
      <c r="M14" s="14" t="s">
        <v>18</v>
      </c>
    </row>
    <row r="15" s="2" customFormat="1" ht="22" customHeight="1" spans="1:13">
      <c r="A15" s="9">
        <f t="shared" si="3"/>
        <v>13</v>
      </c>
      <c r="B15" s="17" t="s">
        <v>29</v>
      </c>
      <c r="C15" s="18">
        <v>2026002</v>
      </c>
      <c r="D15" s="17" t="s">
        <v>15</v>
      </c>
      <c r="E15" s="19">
        <v>8</v>
      </c>
      <c r="F15" s="17" t="s">
        <v>42</v>
      </c>
      <c r="G15" s="20" t="s">
        <v>43</v>
      </c>
      <c r="H15" s="14">
        <v>79.8</v>
      </c>
      <c r="I15" s="14">
        <f t="shared" si="0"/>
        <v>47.88</v>
      </c>
      <c r="J15" s="21">
        <v>81.588</v>
      </c>
      <c r="K15" s="16">
        <f t="shared" si="1"/>
        <v>32.635</v>
      </c>
      <c r="L15" s="12">
        <f t="shared" si="2"/>
        <v>80.515</v>
      </c>
      <c r="M15" s="14" t="s">
        <v>18</v>
      </c>
    </row>
    <row r="16" s="2" customFormat="1" ht="22" customHeight="1" spans="1:13">
      <c r="A16" s="9">
        <f t="shared" si="3"/>
        <v>14</v>
      </c>
      <c r="B16" s="17" t="s">
        <v>29</v>
      </c>
      <c r="C16" s="18">
        <v>2026002</v>
      </c>
      <c r="D16" s="17" t="s">
        <v>15</v>
      </c>
      <c r="E16" s="19">
        <v>8</v>
      </c>
      <c r="F16" s="17" t="s">
        <v>44</v>
      </c>
      <c r="G16" s="20" t="s">
        <v>45</v>
      </c>
      <c r="H16" s="14">
        <v>80.6</v>
      </c>
      <c r="I16" s="14">
        <f t="shared" si="0"/>
        <v>48.36</v>
      </c>
      <c r="J16" s="21">
        <v>79.728</v>
      </c>
      <c r="K16" s="16">
        <f t="shared" si="1"/>
        <v>31.891</v>
      </c>
      <c r="L16" s="12">
        <f t="shared" si="2"/>
        <v>80.251</v>
      </c>
      <c r="M16" s="14" t="s">
        <v>18</v>
      </c>
    </row>
    <row r="17" s="2" customFormat="1" ht="22" customHeight="1" spans="1:13">
      <c r="A17" s="9">
        <f t="shared" si="3"/>
        <v>15</v>
      </c>
      <c r="B17" s="17" t="s">
        <v>29</v>
      </c>
      <c r="C17" s="18">
        <v>2026002</v>
      </c>
      <c r="D17" s="17" t="s">
        <v>15</v>
      </c>
      <c r="E17" s="19">
        <v>8</v>
      </c>
      <c r="F17" s="17" t="s">
        <v>46</v>
      </c>
      <c r="G17" s="20" t="s">
        <v>47</v>
      </c>
      <c r="H17" s="14">
        <v>79.6</v>
      </c>
      <c r="I17" s="14">
        <f t="shared" si="0"/>
        <v>47.76</v>
      </c>
      <c r="J17" s="21">
        <v>80.918</v>
      </c>
      <c r="K17" s="16">
        <f t="shared" si="1"/>
        <v>32.367</v>
      </c>
      <c r="L17" s="12">
        <f t="shared" si="2"/>
        <v>80.127</v>
      </c>
      <c r="M17" s="14"/>
    </row>
    <row r="18" s="2" customFormat="1" ht="22" customHeight="1" spans="1:13">
      <c r="A18" s="9">
        <f t="shared" si="3"/>
        <v>16</v>
      </c>
      <c r="B18" s="17" t="s">
        <v>29</v>
      </c>
      <c r="C18" s="18">
        <v>2026002</v>
      </c>
      <c r="D18" s="17" t="s">
        <v>15</v>
      </c>
      <c r="E18" s="19">
        <v>8</v>
      </c>
      <c r="F18" s="17" t="s">
        <v>48</v>
      </c>
      <c r="G18" s="20" t="s">
        <v>49</v>
      </c>
      <c r="H18" s="14">
        <v>79.4</v>
      </c>
      <c r="I18" s="14">
        <f t="shared" si="0"/>
        <v>47.64</v>
      </c>
      <c r="J18" s="21">
        <v>80.956</v>
      </c>
      <c r="K18" s="16">
        <f t="shared" si="1"/>
        <v>32.382</v>
      </c>
      <c r="L18" s="12">
        <f t="shared" si="2"/>
        <v>80.022</v>
      </c>
      <c r="M18" s="14"/>
    </row>
    <row r="19" s="2" customFormat="1" ht="22" customHeight="1" spans="1:13">
      <c r="A19" s="9">
        <f t="shared" si="3"/>
        <v>17</v>
      </c>
      <c r="B19" s="17" t="s">
        <v>29</v>
      </c>
      <c r="C19" s="18">
        <v>2026002</v>
      </c>
      <c r="D19" s="17" t="s">
        <v>15</v>
      </c>
      <c r="E19" s="19">
        <v>8</v>
      </c>
      <c r="F19" s="17" t="s">
        <v>50</v>
      </c>
      <c r="G19" s="20" t="s">
        <v>51</v>
      </c>
      <c r="H19" s="14">
        <v>78.6</v>
      </c>
      <c r="I19" s="14">
        <f t="shared" si="0"/>
        <v>47.16</v>
      </c>
      <c r="J19" s="21">
        <v>80.216</v>
      </c>
      <c r="K19" s="16">
        <f t="shared" si="1"/>
        <v>32.086</v>
      </c>
      <c r="L19" s="12">
        <f t="shared" si="2"/>
        <v>79.246</v>
      </c>
      <c r="M19" s="14"/>
    </row>
    <row r="20" s="2" customFormat="1" ht="22" customHeight="1" spans="1:13">
      <c r="A20" s="9">
        <f t="shared" si="3"/>
        <v>18</v>
      </c>
      <c r="B20" s="17" t="s">
        <v>29</v>
      </c>
      <c r="C20" s="18">
        <v>2026002</v>
      </c>
      <c r="D20" s="17" t="s">
        <v>15</v>
      </c>
      <c r="E20" s="19">
        <v>8</v>
      </c>
      <c r="F20" s="17" t="s">
        <v>52</v>
      </c>
      <c r="G20" s="20" t="s">
        <v>53</v>
      </c>
      <c r="H20" s="14">
        <v>78.6</v>
      </c>
      <c r="I20" s="14">
        <f t="shared" si="0"/>
        <v>47.16</v>
      </c>
      <c r="J20" s="21">
        <v>80.204</v>
      </c>
      <c r="K20" s="16">
        <f t="shared" si="1"/>
        <v>32.082</v>
      </c>
      <c r="L20" s="12">
        <f t="shared" si="2"/>
        <v>79.242</v>
      </c>
      <c r="M20" s="14"/>
    </row>
    <row r="21" s="2" customFormat="1" ht="22" customHeight="1" spans="1:13">
      <c r="A21" s="9">
        <f t="shared" si="3"/>
        <v>19</v>
      </c>
      <c r="B21" s="17" t="s">
        <v>29</v>
      </c>
      <c r="C21" s="18">
        <v>2026002</v>
      </c>
      <c r="D21" s="17" t="s">
        <v>15</v>
      </c>
      <c r="E21" s="19">
        <v>8</v>
      </c>
      <c r="F21" s="17" t="s">
        <v>54</v>
      </c>
      <c r="G21" s="20" t="s">
        <v>55</v>
      </c>
      <c r="H21" s="14">
        <v>78.2</v>
      </c>
      <c r="I21" s="14">
        <f t="shared" si="0"/>
        <v>46.92</v>
      </c>
      <c r="J21" s="21">
        <v>80.718</v>
      </c>
      <c r="K21" s="16">
        <f t="shared" si="1"/>
        <v>32.287</v>
      </c>
      <c r="L21" s="12">
        <f t="shared" si="2"/>
        <v>79.207</v>
      </c>
      <c r="M21" s="14"/>
    </row>
    <row r="22" s="2" customFormat="1" ht="22" customHeight="1" spans="1:13">
      <c r="A22" s="9">
        <f t="shared" si="3"/>
        <v>20</v>
      </c>
      <c r="B22" s="17" t="s">
        <v>29</v>
      </c>
      <c r="C22" s="18">
        <v>2026002</v>
      </c>
      <c r="D22" s="17" t="s">
        <v>15</v>
      </c>
      <c r="E22" s="19">
        <v>8</v>
      </c>
      <c r="F22" s="17" t="s">
        <v>56</v>
      </c>
      <c r="G22" s="20" t="s">
        <v>57</v>
      </c>
      <c r="H22" s="14">
        <v>77.9</v>
      </c>
      <c r="I22" s="14">
        <f t="shared" si="0"/>
        <v>46.74</v>
      </c>
      <c r="J22" s="21">
        <v>81.05</v>
      </c>
      <c r="K22" s="16">
        <f t="shared" si="1"/>
        <v>32.42</v>
      </c>
      <c r="L22" s="12">
        <f t="shared" si="2"/>
        <v>79.16</v>
      </c>
      <c r="M22" s="14"/>
    </row>
    <row r="23" s="2" customFormat="1" ht="22" customHeight="1" spans="1:13">
      <c r="A23" s="9">
        <f t="shared" si="3"/>
        <v>21</v>
      </c>
      <c r="B23" s="17" t="s">
        <v>29</v>
      </c>
      <c r="C23" s="18">
        <v>2026002</v>
      </c>
      <c r="D23" s="17" t="s">
        <v>15</v>
      </c>
      <c r="E23" s="19">
        <v>8</v>
      </c>
      <c r="F23" s="17" t="s">
        <v>58</v>
      </c>
      <c r="G23" s="20" t="s">
        <v>59</v>
      </c>
      <c r="H23" s="14">
        <v>77.3</v>
      </c>
      <c r="I23" s="14">
        <f t="shared" si="0"/>
        <v>46.38</v>
      </c>
      <c r="J23" s="21">
        <v>81.39</v>
      </c>
      <c r="K23" s="16">
        <f t="shared" si="1"/>
        <v>32.556</v>
      </c>
      <c r="L23" s="12">
        <f t="shared" si="2"/>
        <v>78.936</v>
      </c>
      <c r="M23" s="14"/>
    </row>
    <row r="24" s="2" customFormat="1" ht="22" customHeight="1" spans="1:13">
      <c r="A24" s="9">
        <f t="shared" si="3"/>
        <v>22</v>
      </c>
      <c r="B24" s="17" t="s">
        <v>29</v>
      </c>
      <c r="C24" s="18">
        <v>2026002</v>
      </c>
      <c r="D24" s="17" t="s">
        <v>15</v>
      </c>
      <c r="E24" s="19">
        <v>8</v>
      </c>
      <c r="F24" s="17" t="s">
        <v>60</v>
      </c>
      <c r="G24" s="20" t="s">
        <v>61</v>
      </c>
      <c r="H24" s="14">
        <v>77.9</v>
      </c>
      <c r="I24" s="14">
        <f t="shared" si="0"/>
        <v>46.74</v>
      </c>
      <c r="J24" s="21">
        <v>79.29</v>
      </c>
      <c r="K24" s="16">
        <f t="shared" si="1"/>
        <v>31.716</v>
      </c>
      <c r="L24" s="12">
        <f t="shared" si="2"/>
        <v>78.456</v>
      </c>
      <c r="M24" s="14"/>
    </row>
    <row r="25" s="2" customFormat="1" ht="22" customHeight="1" spans="1:13">
      <c r="A25" s="9">
        <f t="shared" si="3"/>
        <v>23</v>
      </c>
      <c r="B25" s="17" t="s">
        <v>29</v>
      </c>
      <c r="C25" s="18">
        <v>2026002</v>
      </c>
      <c r="D25" s="17" t="s">
        <v>15</v>
      </c>
      <c r="E25" s="19">
        <v>8</v>
      </c>
      <c r="F25" s="17" t="s">
        <v>62</v>
      </c>
      <c r="G25" s="20" t="s">
        <v>63</v>
      </c>
      <c r="H25" s="14">
        <v>78.4</v>
      </c>
      <c r="I25" s="14">
        <f t="shared" si="0"/>
        <v>47.04</v>
      </c>
      <c r="J25" s="21">
        <v>78.406</v>
      </c>
      <c r="K25" s="16">
        <f t="shared" si="1"/>
        <v>31.362</v>
      </c>
      <c r="L25" s="12">
        <f t="shared" si="2"/>
        <v>78.402</v>
      </c>
      <c r="M25" s="14"/>
    </row>
    <row r="26" s="2" customFormat="1" ht="22" customHeight="1" spans="1:13">
      <c r="A26" s="9">
        <f t="shared" si="3"/>
        <v>24</v>
      </c>
      <c r="B26" s="17" t="s">
        <v>29</v>
      </c>
      <c r="C26" s="18">
        <v>2026002</v>
      </c>
      <c r="D26" s="17" t="s">
        <v>15</v>
      </c>
      <c r="E26" s="19">
        <v>8</v>
      </c>
      <c r="F26" s="17" t="s">
        <v>64</v>
      </c>
      <c r="G26" s="20" t="s">
        <v>65</v>
      </c>
      <c r="H26" s="14">
        <v>76.7</v>
      </c>
      <c r="I26" s="14">
        <f t="shared" si="0"/>
        <v>46.02</v>
      </c>
      <c r="J26" s="21">
        <v>79.742</v>
      </c>
      <c r="K26" s="16">
        <f t="shared" si="1"/>
        <v>31.897</v>
      </c>
      <c r="L26" s="12">
        <f t="shared" si="2"/>
        <v>77.917</v>
      </c>
      <c r="M26" s="14"/>
    </row>
    <row r="27" s="2" customFormat="1" ht="22" customHeight="1" spans="1:13">
      <c r="A27" s="9">
        <f t="shared" si="3"/>
        <v>25</v>
      </c>
      <c r="B27" s="17" t="s">
        <v>29</v>
      </c>
      <c r="C27" s="18">
        <v>2026002</v>
      </c>
      <c r="D27" s="17" t="s">
        <v>15</v>
      </c>
      <c r="E27" s="19">
        <v>8</v>
      </c>
      <c r="F27" s="17" t="s">
        <v>66</v>
      </c>
      <c r="G27" s="20" t="s">
        <v>67</v>
      </c>
      <c r="H27" s="14">
        <v>76.5</v>
      </c>
      <c r="I27" s="14">
        <f t="shared" si="0"/>
        <v>45.9</v>
      </c>
      <c r="J27" s="21">
        <v>79.084</v>
      </c>
      <c r="K27" s="16">
        <f t="shared" si="1"/>
        <v>31.634</v>
      </c>
      <c r="L27" s="12">
        <f t="shared" si="2"/>
        <v>77.534</v>
      </c>
      <c r="M27" s="14"/>
    </row>
    <row r="28" s="2" customFormat="1" ht="22" customHeight="1" spans="1:13">
      <c r="A28" s="9">
        <f t="shared" si="3"/>
        <v>26</v>
      </c>
      <c r="B28" s="17" t="s">
        <v>29</v>
      </c>
      <c r="C28" s="18">
        <v>2026002</v>
      </c>
      <c r="D28" s="17" t="s">
        <v>15</v>
      </c>
      <c r="E28" s="19">
        <v>8</v>
      </c>
      <c r="F28" s="17" t="s">
        <v>68</v>
      </c>
      <c r="G28" s="20" t="s">
        <v>69</v>
      </c>
      <c r="H28" s="14">
        <v>77.9</v>
      </c>
      <c r="I28" s="14">
        <f t="shared" si="0"/>
        <v>46.74</v>
      </c>
      <c r="J28" s="21">
        <v>74.86</v>
      </c>
      <c r="K28" s="16">
        <f t="shared" si="1"/>
        <v>29.944</v>
      </c>
      <c r="L28" s="12">
        <f t="shared" si="2"/>
        <v>76.684</v>
      </c>
      <c r="M28" s="14"/>
    </row>
    <row r="29" s="2" customFormat="1" ht="22" customHeight="1" spans="1:13">
      <c r="A29" s="9">
        <f t="shared" si="3"/>
        <v>27</v>
      </c>
      <c r="B29" s="10" t="s">
        <v>29</v>
      </c>
      <c r="C29" s="11">
        <v>2026002</v>
      </c>
      <c r="D29" s="10" t="s">
        <v>15</v>
      </c>
      <c r="E29" s="12">
        <v>8</v>
      </c>
      <c r="F29" s="10" t="s">
        <v>70</v>
      </c>
      <c r="G29" s="13" t="s">
        <v>71</v>
      </c>
      <c r="H29" s="22">
        <v>75.8</v>
      </c>
      <c r="I29" s="14">
        <f t="shared" si="0"/>
        <v>45.48</v>
      </c>
      <c r="J29" s="15">
        <v>75.35</v>
      </c>
      <c r="K29" s="16">
        <f t="shared" si="1"/>
        <v>30.14</v>
      </c>
      <c r="L29" s="12">
        <f t="shared" si="2"/>
        <v>75.62</v>
      </c>
      <c r="M29" s="22"/>
    </row>
    <row r="30" s="2" customFormat="1" ht="22" customHeight="1" spans="1:13">
      <c r="A30" s="9">
        <f t="shared" si="3"/>
        <v>28</v>
      </c>
      <c r="B30" s="17" t="s">
        <v>29</v>
      </c>
      <c r="C30" s="18">
        <v>2026002</v>
      </c>
      <c r="D30" s="17" t="s">
        <v>15</v>
      </c>
      <c r="E30" s="19">
        <v>8</v>
      </c>
      <c r="F30" s="17" t="s">
        <v>72</v>
      </c>
      <c r="G30" s="23" t="s">
        <v>73</v>
      </c>
      <c r="H30" s="14">
        <v>77.1</v>
      </c>
      <c r="I30" s="14">
        <f t="shared" si="0"/>
        <v>46.26</v>
      </c>
      <c r="J30" s="21">
        <v>71.524</v>
      </c>
      <c r="K30" s="16">
        <f t="shared" si="1"/>
        <v>28.61</v>
      </c>
      <c r="L30" s="12">
        <f t="shared" si="2"/>
        <v>74.87</v>
      </c>
      <c r="M30" s="14"/>
    </row>
    <row r="31" ht="22" customHeight="1" spans="1:13">
      <c r="A31" s="9">
        <f t="shared" si="3"/>
        <v>29</v>
      </c>
      <c r="B31" s="17" t="s">
        <v>29</v>
      </c>
      <c r="C31" s="18">
        <v>2026002</v>
      </c>
      <c r="D31" s="17" t="s">
        <v>15</v>
      </c>
      <c r="E31" s="19">
        <v>8</v>
      </c>
      <c r="F31" s="17" t="s">
        <v>74</v>
      </c>
      <c r="G31" s="23" t="s">
        <v>75</v>
      </c>
      <c r="H31" s="14">
        <v>76.9</v>
      </c>
      <c r="I31" s="14">
        <f t="shared" si="0"/>
        <v>46.14</v>
      </c>
      <c r="J31" s="21">
        <v>66.836</v>
      </c>
      <c r="K31" s="16">
        <f t="shared" si="1"/>
        <v>26.734</v>
      </c>
      <c r="L31" s="12">
        <f t="shared" si="2"/>
        <v>72.874</v>
      </c>
      <c r="M31" s="14"/>
    </row>
    <row r="32" ht="22" customHeight="1" spans="1:13">
      <c r="A32" s="9">
        <f t="shared" si="3"/>
        <v>30</v>
      </c>
      <c r="B32" s="10" t="s">
        <v>29</v>
      </c>
      <c r="C32" s="11">
        <v>2026002</v>
      </c>
      <c r="D32" s="10" t="s">
        <v>15</v>
      </c>
      <c r="E32" s="12">
        <v>8</v>
      </c>
      <c r="F32" s="10" t="s">
        <v>76</v>
      </c>
      <c r="G32" s="13" t="s">
        <v>77</v>
      </c>
      <c r="H32" s="22">
        <v>75.9</v>
      </c>
      <c r="I32" s="14">
        <f t="shared" si="0"/>
        <v>45.54</v>
      </c>
      <c r="J32" s="15" t="s">
        <v>78</v>
      </c>
      <c r="K32" s="15">
        <v>0</v>
      </c>
      <c r="L32" s="12">
        <f t="shared" si="2"/>
        <v>45.54</v>
      </c>
      <c r="M32" s="22"/>
    </row>
    <row r="33" s="2" customFormat="1" ht="22" customHeight="1" spans="1:13">
      <c r="A33" s="9">
        <f t="shared" si="3"/>
        <v>31</v>
      </c>
      <c r="B33" s="10" t="s">
        <v>79</v>
      </c>
      <c r="C33" s="11">
        <v>2026004</v>
      </c>
      <c r="D33" s="10" t="s">
        <v>80</v>
      </c>
      <c r="E33" s="12">
        <v>2</v>
      </c>
      <c r="F33" s="10" t="s">
        <v>81</v>
      </c>
      <c r="G33" s="24" t="s">
        <v>82</v>
      </c>
      <c r="H33" s="14">
        <v>73.7</v>
      </c>
      <c r="I33" s="14">
        <f t="shared" ref="I33:I42" si="4">H33*0.6</f>
        <v>44.22</v>
      </c>
      <c r="J33" s="15">
        <v>85.545</v>
      </c>
      <c r="K33" s="16">
        <f t="shared" ref="K33:K40" si="5">ROUND(J33*0.4,3)</f>
        <v>34.218</v>
      </c>
      <c r="L33" s="12">
        <f t="shared" si="2"/>
        <v>78.438</v>
      </c>
      <c r="M33" s="14" t="s">
        <v>18</v>
      </c>
    </row>
    <row r="34" s="2" customFormat="1" ht="22" customHeight="1" spans="1:13">
      <c r="A34" s="9">
        <f t="shared" ref="A34:A42" si="6">ROW()-2</f>
        <v>32</v>
      </c>
      <c r="B34" s="10" t="s">
        <v>79</v>
      </c>
      <c r="C34" s="11">
        <v>2026004</v>
      </c>
      <c r="D34" s="10" t="s">
        <v>80</v>
      </c>
      <c r="E34" s="12">
        <v>2</v>
      </c>
      <c r="F34" s="10" t="s">
        <v>83</v>
      </c>
      <c r="G34" s="24" t="s">
        <v>84</v>
      </c>
      <c r="H34" s="14">
        <v>73.5</v>
      </c>
      <c r="I34" s="14">
        <f t="shared" si="4"/>
        <v>44.1</v>
      </c>
      <c r="J34" s="15">
        <v>82.014</v>
      </c>
      <c r="K34" s="16">
        <f t="shared" si="5"/>
        <v>32.806</v>
      </c>
      <c r="L34" s="12">
        <f t="shared" si="2"/>
        <v>76.906</v>
      </c>
      <c r="M34" s="14" t="s">
        <v>18</v>
      </c>
    </row>
    <row r="35" s="2" customFormat="1" ht="22" customHeight="1" spans="1:13">
      <c r="A35" s="9">
        <f t="shared" si="6"/>
        <v>33</v>
      </c>
      <c r="B35" s="17" t="s">
        <v>85</v>
      </c>
      <c r="C35" s="18">
        <v>2026005</v>
      </c>
      <c r="D35" s="17" t="s">
        <v>86</v>
      </c>
      <c r="E35" s="19">
        <v>2</v>
      </c>
      <c r="F35" s="17" t="s">
        <v>87</v>
      </c>
      <c r="G35" s="20" t="s">
        <v>88</v>
      </c>
      <c r="H35" s="14">
        <v>80</v>
      </c>
      <c r="I35" s="14">
        <f t="shared" si="4"/>
        <v>48</v>
      </c>
      <c r="J35" s="15">
        <v>82.508</v>
      </c>
      <c r="K35" s="16">
        <f t="shared" si="5"/>
        <v>33.003</v>
      </c>
      <c r="L35" s="12">
        <f t="shared" si="2"/>
        <v>81.003</v>
      </c>
      <c r="M35" s="14" t="s">
        <v>18</v>
      </c>
    </row>
    <row r="36" s="2" customFormat="1" ht="22" customHeight="1" spans="1:13">
      <c r="A36" s="9">
        <f t="shared" si="6"/>
        <v>34</v>
      </c>
      <c r="B36" s="17" t="s">
        <v>85</v>
      </c>
      <c r="C36" s="18">
        <v>2026005</v>
      </c>
      <c r="D36" s="17" t="s">
        <v>86</v>
      </c>
      <c r="E36" s="19">
        <v>2</v>
      </c>
      <c r="F36" s="17" t="s">
        <v>89</v>
      </c>
      <c r="G36" s="20" t="s">
        <v>90</v>
      </c>
      <c r="H36" s="14">
        <v>80.2</v>
      </c>
      <c r="I36" s="14">
        <f t="shared" si="4"/>
        <v>48.12</v>
      </c>
      <c r="J36" s="15">
        <v>76.966</v>
      </c>
      <c r="K36" s="16">
        <f t="shared" si="5"/>
        <v>30.786</v>
      </c>
      <c r="L36" s="12">
        <f t="shared" si="2"/>
        <v>78.906</v>
      </c>
      <c r="M36" s="14" t="s">
        <v>18</v>
      </c>
    </row>
    <row r="37" s="2" customFormat="1" ht="22" customHeight="1" spans="1:13">
      <c r="A37" s="9">
        <f t="shared" si="6"/>
        <v>35</v>
      </c>
      <c r="B37" s="17" t="s">
        <v>85</v>
      </c>
      <c r="C37" s="18">
        <v>2026005</v>
      </c>
      <c r="D37" s="17" t="s">
        <v>86</v>
      </c>
      <c r="E37" s="19">
        <v>2</v>
      </c>
      <c r="F37" s="17" t="s">
        <v>91</v>
      </c>
      <c r="G37" s="20" t="s">
        <v>92</v>
      </c>
      <c r="H37" s="14">
        <v>81.1</v>
      </c>
      <c r="I37" s="14">
        <f t="shared" si="4"/>
        <v>48.66</v>
      </c>
      <c r="J37" s="15">
        <v>72.682</v>
      </c>
      <c r="K37" s="16">
        <f t="shared" si="5"/>
        <v>29.073</v>
      </c>
      <c r="L37" s="12">
        <f t="shared" si="2"/>
        <v>77.733</v>
      </c>
      <c r="M37" s="14"/>
    </row>
    <row r="38" s="2" customFormat="1" ht="22" customHeight="1" spans="1:13">
      <c r="A38" s="9">
        <f t="shared" si="6"/>
        <v>36</v>
      </c>
      <c r="B38" s="17" t="s">
        <v>85</v>
      </c>
      <c r="C38" s="18">
        <v>2026005</v>
      </c>
      <c r="D38" s="17" t="s">
        <v>86</v>
      </c>
      <c r="E38" s="19">
        <v>2</v>
      </c>
      <c r="F38" s="17" t="s">
        <v>93</v>
      </c>
      <c r="G38" s="20" t="s">
        <v>94</v>
      </c>
      <c r="H38" s="14">
        <v>78.7</v>
      </c>
      <c r="I38" s="14">
        <f t="shared" si="4"/>
        <v>47.22</v>
      </c>
      <c r="J38" s="15">
        <v>76.044</v>
      </c>
      <c r="K38" s="16">
        <f t="shared" si="5"/>
        <v>30.418</v>
      </c>
      <c r="L38" s="12">
        <f t="shared" si="2"/>
        <v>77.638</v>
      </c>
      <c r="M38" s="14"/>
    </row>
    <row r="39" s="2" customFormat="1" ht="22" customHeight="1" spans="1:13">
      <c r="A39" s="9">
        <f t="shared" si="6"/>
        <v>37</v>
      </c>
      <c r="B39" s="17" t="s">
        <v>85</v>
      </c>
      <c r="C39" s="18">
        <v>2026005</v>
      </c>
      <c r="D39" s="17" t="s">
        <v>86</v>
      </c>
      <c r="E39" s="19">
        <v>2</v>
      </c>
      <c r="F39" s="17" t="s">
        <v>95</v>
      </c>
      <c r="G39" s="20" t="s">
        <v>96</v>
      </c>
      <c r="H39" s="14">
        <v>73.6</v>
      </c>
      <c r="I39" s="14">
        <f t="shared" si="4"/>
        <v>44.16</v>
      </c>
      <c r="J39" s="15">
        <v>81.336</v>
      </c>
      <c r="K39" s="16">
        <f t="shared" si="5"/>
        <v>32.534</v>
      </c>
      <c r="L39" s="12">
        <f t="shared" si="2"/>
        <v>76.694</v>
      </c>
      <c r="M39" s="14"/>
    </row>
    <row r="40" s="2" customFormat="1" ht="22" customHeight="1" spans="1:13">
      <c r="A40" s="9">
        <f t="shared" si="6"/>
        <v>38</v>
      </c>
      <c r="B40" s="17" t="s">
        <v>85</v>
      </c>
      <c r="C40" s="18">
        <v>2026005</v>
      </c>
      <c r="D40" s="17" t="s">
        <v>86</v>
      </c>
      <c r="E40" s="19">
        <v>2</v>
      </c>
      <c r="F40" s="17" t="s">
        <v>97</v>
      </c>
      <c r="G40" s="20" t="s">
        <v>98</v>
      </c>
      <c r="H40" s="14">
        <v>73.6</v>
      </c>
      <c r="I40" s="14">
        <f t="shared" si="4"/>
        <v>44.16</v>
      </c>
      <c r="J40" s="15">
        <v>71.634</v>
      </c>
      <c r="K40" s="16">
        <f t="shared" si="5"/>
        <v>28.654</v>
      </c>
      <c r="L40" s="12">
        <f t="shared" si="2"/>
        <v>72.814</v>
      </c>
      <c r="M40" s="14"/>
    </row>
    <row r="41" s="2" customFormat="1" ht="22" customHeight="1" spans="1:13">
      <c r="A41" s="9">
        <f t="shared" si="6"/>
        <v>39</v>
      </c>
      <c r="B41" s="17" t="s">
        <v>85</v>
      </c>
      <c r="C41" s="18">
        <v>2026005</v>
      </c>
      <c r="D41" s="17" t="s">
        <v>86</v>
      </c>
      <c r="E41" s="19">
        <v>2</v>
      </c>
      <c r="F41" s="17" t="s">
        <v>99</v>
      </c>
      <c r="G41" s="20" t="s">
        <v>100</v>
      </c>
      <c r="H41" s="14">
        <v>78.6</v>
      </c>
      <c r="I41" s="14">
        <f t="shared" si="4"/>
        <v>47.16</v>
      </c>
      <c r="J41" s="15" t="s">
        <v>78</v>
      </c>
      <c r="K41" s="15">
        <v>0</v>
      </c>
      <c r="L41" s="14">
        <f>I41+K41</f>
        <v>47.16</v>
      </c>
      <c r="M41" s="14"/>
    </row>
    <row r="42" ht="22" customHeight="1" spans="1:13">
      <c r="A42" s="9">
        <f t="shared" si="6"/>
        <v>40</v>
      </c>
      <c r="B42" s="10" t="s">
        <v>101</v>
      </c>
      <c r="C42" s="11">
        <v>2026006</v>
      </c>
      <c r="D42" s="10" t="s">
        <v>86</v>
      </c>
      <c r="E42" s="12">
        <v>1</v>
      </c>
      <c r="F42" s="10" t="s">
        <v>102</v>
      </c>
      <c r="G42" s="24" t="s">
        <v>103</v>
      </c>
      <c r="H42" s="22">
        <v>61.9</v>
      </c>
      <c r="I42" s="14">
        <f t="shared" si="4"/>
        <v>37.14</v>
      </c>
      <c r="J42" s="15" t="s">
        <v>78</v>
      </c>
      <c r="K42" s="15">
        <v>0</v>
      </c>
      <c r="L42" s="14">
        <f>I42+K42</f>
        <v>37.14</v>
      </c>
      <c r="M42" s="22"/>
    </row>
  </sheetData>
  <sortState ref="A35:M41">
    <sortCondition ref="L35:L41" descending="1"/>
  </sortState>
  <mergeCells count="1">
    <mergeCell ref="A1:M1"/>
  </mergeCells>
  <conditionalFormatting sqref="G3:G30 G33:G42">
    <cfRule type="duplicateValues" dxfId="0" priority="1"/>
  </conditionalFormatting>
  <printOptions horizontalCentered="1"/>
  <pageMargins left="0.751388888888889" right="0.75138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笔试+面试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小道消息</cp:lastModifiedBy>
  <dcterms:created xsi:type="dcterms:W3CDTF">2023-10-30T01:36:00Z</dcterms:created>
  <dcterms:modified xsi:type="dcterms:W3CDTF">2026-06-08T09:15:29Z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639E8FD1B2CA4575A6BA616BEFC600D6_13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